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DA\Users\Public\Кравалис\сайт\"/>
    </mc:Choice>
  </mc:AlternateContent>
  <bookViews>
    <workbookView xWindow="360" yWindow="360" windowWidth="18852" windowHeight="1147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62" i="1" l="1"/>
  <c r="F60" i="1"/>
  <c r="F57" i="1"/>
  <c r="F55" i="1"/>
  <c r="F51" i="1"/>
  <c r="F49" i="1"/>
  <c r="F45" i="1" s="1"/>
  <c r="F46" i="1"/>
  <c r="G62" i="1"/>
  <c r="G60" i="1"/>
  <c r="G57" i="1"/>
  <c r="G55" i="1"/>
  <c r="G51" i="1"/>
  <c r="G49" i="1"/>
  <c r="G46" i="1"/>
  <c r="F89" i="1"/>
  <c r="F88" i="1" s="1"/>
  <c r="F91" i="1"/>
  <c r="F80" i="1"/>
  <c r="F82" i="1"/>
  <c r="F84" i="1"/>
  <c r="F86" i="1"/>
  <c r="F43" i="1"/>
  <c r="F41" i="1"/>
  <c r="F39" i="1"/>
  <c r="G43" i="1"/>
  <c r="G41" i="1"/>
  <c r="G39" i="1"/>
  <c r="F36" i="1"/>
  <c r="F35" i="1" s="1"/>
  <c r="G36" i="1"/>
  <c r="G35" i="1" s="1"/>
  <c r="F75" i="1"/>
  <c r="F67" i="1"/>
  <c r="F69" i="1"/>
  <c r="F71" i="1"/>
  <c r="F73" i="1"/>
  <c r="G33" i="1"/>
  <c r="G32" i="1" s="1"/>
  <c r="F33" i="1"/>
  <c r="F32" i="1" s="1"/>
  <c r="F30" i="1"/>
  <c r="F28" i="1"/>
  <c r="F26" i="1"/>
  <c r="F25" i="1" s="1"/>
  <c r="F17" i="1"/>
  <c r="F16" i="1" s="1"/>
  <c r="F19" i="1"/>
  <c r="F14" i="1"/>
  <c r="F13" i="1" s="1"/>
  <c r="F10" i="1"/>
  <c r="F9" i="1" s="1"/>
  <c r="G91" i="1"/>
  <c r="G89" i="1"/>
  <c r="G86" i="1"/>
  <c r="G84" i="1"/>
  <c r="G82" i="1"/>
  <c r="G80" i="1"/>
  <c r="G75" i="1"/>
  <c r="G73" i="1"/>
  <c r="G71" i="1"/>
  <c r="G69" i="1"/>
  <c r="G67" i="1"/>
  <c r="G30" i="1"/>
  <c r="G28" i="1"/>
  <c r="G26" i="1"/>
  <c r="G25" i="1" s="1"/>
  <c r="G19" i="1"/>
  <c r="G17" i="1"/>
  <c r="G16" i="1" s="1"/>
  <c r="G14" i="1"/>
  <c r="G13" i="1" s="1"/>
  <c r="G10" i="1"/>
  <c r="G9" i="1" s="1"/>
  <c r="G79" i="1" l="1"/>
  <c r="F79" i="1"/>
  <c r="G38" i="1"/>
  <c r="G45" i="1"/>
  <c r="F38" i="1"/>
  <c r="G24" i="1"/>
  <c r="G66" i="1"/>
  <c r="G65" i="1" s="1"/>
  <c r="F24" i="1"/>
  <c r="F8" i="1" s="1"/>
  <c r="F66" i="1"/>
  <c r="F65" i="1" s="1"/>
  <c r="F64" i="1" s="1"/>
  <c r="F12" i="1"/>
  <c r="G88" i="1"/>
  <c r="G12" i="1"/>
  <c r="G8" i="1" s="1"/>
  <c r="F93" i="1" l="1"/>
  <c r="G64" i="1"/>
  <c r="G93" i="1" s="1"/>
</calcChain>
</file>

<file path=xl/sharedStrings.xml><?xml version="1.0" encoding="utf-8"?>
<sst xmlns="http://schemas.openxmlformats.org/spreadsheetml/2006/main" count="143" uniqueCount="104">
  <si>
    <t>Глава муниципального образования</t>
  </si>
  <si>
    <t>Центральный аппарат</t>
  </si>
  <si>
    <t>Другие общегосударственные вопросы</t>
  </si>
  <si>
    <t>Организация и содержание мест захоронения</t>
  </si>
  <si>
    <t>Обеспечение деятельности подведомственных учреждений</t>
  </si>
  <si>
    <t>Наименование</t>
  </si>
  <si>
    <t>Организация и содержание уличного освещения</t>
  </si>
  <si>
    <t>Организация и содержание прочих объектов благоустройства</t>
  </si>
  <si>
    <t>городского поселения Мышкин</t>
  </si>
  <si>
    <t>к решению Муниципального Совета</t>
  </si>
  <si>
    <t>Мероприятия по обеспечению безопасности движения пешеходов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</si>
  <si>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</si>
  <si>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Субсидия на государственную поддержку молодых семей Ярославской области в приобретении (строительстве) жилья</t>
  </si>
  <si>
    <t>Вид расходов</t>
  </si>
  <si>
    <t>Исполнено (руб.)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</si>
  <si>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</si>
  <si>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01.0.00.00000</t>
  </si>
  <si>
    <t>01.0.01.L4970</t>
  </si>
  <si>
    <t>Субсидии гражданам на приобретение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</si>
  <si>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</si>
  <si>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</si>
  <si>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</si>
  <si>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</si>
  <si>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Мышкин</t>
  </si>
  <si>
    <t>02.0.01.11060</t>
  </si>
  <si>
    <t xml:space="preserve">Прочая закупка товаров, работ, услуг 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</si>
  <si>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</si>
  <si>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</si>
  <si>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</si>
  <si>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</si>
  <si>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Подпрограмма «Профилактика терроризма и экстремизма, а также минимизация и (или) ликвидация последствий их проявлений на территории городского поселения Мышкин на 2020-2022 годы»</t>
  </si>
  <si>
    <t>02.0.06.11110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</si>
  <si>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</si>
  <si>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03.0.00.00000</t>
  </si>
  <si>
    <t>Организационное обеспечение малого и среднего предпринимательства на территории городского поселения Мышкин</t>
  </si>
  <si>
    <t>03.0.01.11100</t>
  </si>
  <si>
    <t>Муниципальная программа «Жилищно-коммунальное хозяйство городского поселения Мышкин на 2020-2022 годы»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</si>
  <si>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</si>
  <si>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</si>
  <si>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</si>
  <si>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</si>
  <si>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</si>
  <si>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</si>
  <si>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</si>
  <si>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04.0.02.11140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</si>
  <si>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</si>
  <si>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</si>
  <si>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Подпрограмма «Благоустройство городского поселения Мышкин на 2020-2022 годы»</t>
  </si>
  <si>
    <t>04.0.05.00000</t>
  </si>
  <si>
    <t>04.0.05.11170</t>
  </si>
  <si>
    <t>Организация и содержание объектов озеленения</t>
  </si>
  <si>
    <t>04.0.05.11180</t>
  </si>
  <si>
    <t>04.0.05.11190</t>
  </si>
  <si>
    <t>04.0.05.11200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</si>
  <si>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</si>
  <si>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</si>
  <si>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</si>
  <si>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>05.0.00.00000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</si>
  <si>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</si>
  <si>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</si>
  <si>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</si>
  <si>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годы».</t>
  </si>
  <si>
    <t>05.0.03.11280</t>
  </si>
  <si>
    <t xml:space="preserve"> Муниципальная программа «Развитие сети автомобильных дорог  городского поселения Мышкин на 2020 -2022 годы»</t>
  </si>
  <si>
    <t>06.0.00.00000</t>
  </si>
  <si>
    <t>Содержание и ремонт автомобильных дорог</t>
  </si>
  <si>
    <t>06.0.01.12440</t>
  </si>
  <si>
    <t>06.0.01.11340</t>
  </si>
  <si>
    <t>06.0.01.72440</t>
  </si>
  <si>
    <t>Субсидия на капитальный ремонт и ремонт дорожных объектов муниципальной собственности</t>
  </si>
  <si>
    <t>06.0.01.75620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</si>
  <si>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</si>
  <si>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</si>
  <si>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07.0.00.00000</t>
  </si>
  <si>
    <t>Субсидия на формирование современной городской среды  (благоустройство дворовых территорий)</t>
  </si>
  <si>
    <t>07.0.F2.55550</t>
  </si>
  <si>
    <t>Субсидия на формирование современной городской среды (благоустройство общественных территорий)</t>
  </si>
  <si>
    <t>Непрограммные расходы</t>
  </si>
  <si>
    <t>20.0.00.00000</t>
  </si>
  <si>
    <t>Осуществление первичного воинского учета</t>
  </si>
  <si>
    <t>20.0.00.51180</t>
  </si>
  <si>
    <t>20.0.00.11570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</si>
  <si>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</si>
  <si>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</si>
  <si>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</si>
  <si>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Межбюджетные трансферты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</si>
  <si>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</si>
  <si>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</si>
  <si>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</si>
  <si>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</si>
  <si>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</si>
  <si>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</si>
  <si>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</si>
  <si>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КВСР</t>
  </si>
  <si>
    <t>Целевая статья</t>
  </si>
  <si>
    <t>Муниципальное учреждение "Администрация городского поселения Мышкин"</t>
  </si>
  <si>
    <t>Муниципальное учреждение "Управление городского хозяйства"</t>
  </si>
  <si>
    <t xml:space="preserve">Подпрограмма «Обеспечение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территории городского поселения Мышкин на 2020-2022 годы»
</t>
  </si>
  <si>
    <t>Всего</t>
  </si>
  <si>
    <t>Текущий финансовый год</t>
  </si>
  <si>
    <t>Муниципальная программа "Формирование современной городской среды на территории городского поселения Мышкин на 2018-2022 годы"</t>
  </si>
  <si>
    <t>Приложение 4</t>
  </si>
  <si>
    <t xml:space="preserve">Исполнение ведомственной структуры расходов бюджета за 2020 год </t>
  </si>
  <si>
    <t xml:space="preserve"> от 25.05.2021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</si>
</sst>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82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/>
    <xf numFmtId="4" fontId="5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3" fontId="5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3" fillId="0" borderId="23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/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zoomScaleNormal="100" workbookViewId="0">
      <selection activeCell="D4" sqref="D4:G4"/>
    </sheetView>
  </sheetViews>
  <sheetFormatPr defaultRowHeight="14.4" x14ac:dyDescent="0.3"/>
  <cols>
    <col min="1" max="1" width="42.5546875" customWidth="1"/>
    <col min="2" max="2" width="9" customWidth="1"/>
    <col min="3" max="3" width="8.6640625" customWidth="1"/>
    <col min="4" max="4" width="5.5546875" customWidth="1"/>
    <col min="5" max="5" width="9.44140625" customWidth="1"/>
    <col min="6" max="6" width="13.6640625" customWidth="1"/>
    <col min="7" max="7" width="13" customWidth="1"/>
    <col min="8" max="8" width="8.6640625" customWidth="1"/>
    <col min="9" max="9" width="12.33203125" customWidth="1"/>
    <col min="10" max="10" width="13.5546875" customWidth="1"/>
    <col min="11" max="11" width="10.6640625" customWidth="1"/>
  </cols>
  <sheetData>
    <row r="1" spans="1:7" x14ac:dyDescent="0.3">
      <c r="E1" s="77" t="s">
        <v>101</v>
      </c>
      <c r="F1" s="77"/>
      <c r="G1" s="76"/>
    </row>
    <row r="2" spans="1:7" ht="15" customHeight="1" x14ac:dyDescent="0.3">
      <c r="D2" s="74" t="s">
        <v>9</v>
      </c>
      <c r="E2" s="75"/>
      <c r="F2" s="75"/>
      <c r="G2" s="76"/>
    </row>
    <row r="3" spans="1:7" x14ac:dyDescent="0.3">
      <c r="D3" s="77" t="s">
        <v>8</v>
      </c>
      <c r="E3" s="78"/>
      <c r="F3" s="78"/>
      <c r="G3" s="76"/>
    </row>
    <row r="4" spans="1:7" x14ac:dyDescent="0.3">
      <c r="D4" s="77" t="s">
        <v>103</v>
      </c>
      <c r="E4" s="77"/>
      <c r="F4" s="77"/>
      <c r="G4" s="77"/>
    </row>
    <row r="5" spans="1:7" ht="25.5" customHeight="1" x14ac:dyDescent="0.3">
      <c r="A5" s="79" t="s">
        <v>102</v>
      </c>
      <c r="B5" s="79"/>
      <c r="C5" s="79"/>
      <c r="D5" s="79"/>
      <c r="E5" s="79"/>
      <c r="F5" s="79"/>
      <c r="G5" s="79"/>
    </row>
    <row r="6" spans="1:7" ht="15" customHeight="1" thickBot="1" x14ac:dyDescent="0.35"/>
    <row r="7" spans="1:7" ht="45" customHeight="1" thickBot="1" x14ac:dyDescent="0.35">
      <c r="A7" s="39" t="s">
        <v>5</v>
      </c>
      <c r="B7" s="40" t="s">
        <v>93</v>
      </c>
      <c r="C7" s="44" t="s">
        <v>94</v>
      </c>
      <c r="D7" s="45"/>
      <c r="E7" s="41" t="s">
        <v>13</v>
      </c>
      <c r="F7" s="42" t="s">
        <v>99</v>
      </c>
      <c r="G7" s="38" t="s">
        <v>14</v>
      </c>
    </row>
    <row r="8" spans="1:7" ht="26.25" customHeight="1" thickBot="1" x14ac:dyDescent="0.35">
      <c r="A8" s="31" t="s">
        <v>95</v>
      </c>
      <c r="B8" s="32">
        <v>639</v>
      </c>
      <c r="C8" s="80"/>
      <c r="D8" s="81"/>
      <c r="E8" s="25"/>
      <c r="F8" s="37">
        <f>F9+F12+F21+F24+F35+F38+F45</f>
        <v>10139462.719999999</v>
      </c>
      <c r="G8" s="38">
        <f>G9+G12+G21+G24+G35+G38+G45</f>
        <v>9744989.4400000013</v>
      </c>
    </row>
    <row r="9" spans="1:7" ht="52.5" customHeight="1" thickBot="1" x14ac:dyDescent="0.35">
      <c r="A9" s="5" t="s">
        <v>15</v>
      </c>
      <c r="B9" s="27"/>
      <c r="C9" s="46" t="s">
        <v>16</v>
      </c>
      <c r="D9" s="47"/>
      <c r="E9" s="6"/>
      <c r="F9" s="7">
        <f>F10</f>
        <v>487624</v>
      </c>
      <c r="G9" s="7">
        <f>G10</f>
        <v>487090.8</v>
      </c>
    </row>
    <row r="10" spans="1:7" ht="40.200000000000003" thickBot="1" x14ac:dyDescent="0.35">
      <c r="A10" s="8" t="s">
        <v>12</v>
      </c>
      <c r="B10" s="28"/>
      <c r="C10" s="48" t="s">
        <v>17</v>
      </c>
      <c r="D10" s="49"/>
      <c r="E10" s="9"/>
      <c r="F10" s="10">
        <f>F11</f>
        <v>487624</v>
      </c>
      <c r="G10" s="10">
        <f>G11</f>
        <v>487090.8</v>
      </c>
    </row>
    <row r="11" spans="1:7" s="3" customFormat="1" ht="16.5" customHeight="1" thickBot="1" x14ac:dyDescent="0.25">
      <c r="A11" s="8" t="s">
        <v>18</v>
      </c>
      <c r="B11" s="28"/>
      <c r="C11" s="48"/>
      <c r="D11" s="49"/>
      <c r="E11" s="9">
        <v>300</v>
      </c>
      <c r="F11" s="10">
        <v>487624</v>
      </c>
      <c r="G11" s="10">
        <v>487090.8</v>
      </c>
    </row>
    <row r="12" spans="1:7" ht="67.5" customHeight="1" thickBot="1" x14ac:dyDescent="0.35">
      <c r="A12" s="5" t="s">
        <v>19</v>
      </c>
      <c r="B12" s="27"/>
      <c r="C12" s="50" t="s">
        <v>20</v>
      </c>
      <c r="D12" s="51"/>
      <c r="E12" s="11"/>
      <c r="F12" s="7">
        <f>F13+F16+F19</f>
        <v>302014.98</v>
      </c>
      <c r="G12" s="7">
        <f>G13+G16+G19</f>
        <v>302014.98</v>
      </c>
    </row>
    <row r="13" spans="1:7" ht="42" customHeight="1" thickBot="1" x14ac:dyDescent="0.35">
      <c r="A13" s="8" t="s">
        <v>21</v>
      </c>
      <c r="B13" s="28"/>
      <c r="C13" s="48" t="s">
        <v>22</v>
      </c>
      <c r="D13" s="49"/>
      <c r="E13" s="12"/>
      <c r="F13" s="10">
        <f>F14</f>
        <v>126640</v>
      </c>
      <c r="G13" s="10">
        <f>G14</f>
        <v>126640</v>
      </c>
    </row>
    <row r="14" spans="1:7" ht="38.25" customHeight="1" thickBot="1" x14ac:dyDescent="0.35">
      <c r="A14" s="8" t="s">
        <v>23</v>
      </c>
      <c r="B14" s="28"/>
      <c r="C14" s="48" t="s">
        <v>24</v>
      </c>
      <c r="D14" s="49"/>
      <c r="E14" s="13"/>
      <c r="F14" s="10">
        <f>F15</f>
        <v>126640</v>
      </c>
      <c r="G14" s="10">
        <f>G15</f>
        <v>126640</v>
      </c>
    </row>
    <row r="15" spans="1:7" ht="15" thickBot="1" x14ac:dyDescent="0.35">
      <c r="A15" s="8" t="s">
        <v>25</v>
      </c>
      <c r="B15" s="28"/>
      <c r="C15" s="48"/>
      <c r="D15" s="49"/>
      <c r="E15" s="13">
        <v>200</v>
      </c>
      <c r="F15" s="10">
        <v>126640</v>
      </c>
      <c r="G15" s="10">
        <v>126640</v>
      </c>
    </row>
    <row r="16" spans="1:7" ht="40.5" customHeight="1" thickBot="1" x14ac:dyDescent="0.35">
      <c r="A16" s="14" t="s">
        <v>26</v>
      </c>
      <c r="B16" s="29"/>
      <c r="C16" s="52" t="s">
        <v>27</v>
      </c>
      <c r="D16" s="53"/>
      <c r="E16" s="15"/>
      <c r="F16" s="16">
        <f>F17</f>
        <v>48414.98</v>
      </c>
      <c r="G16" s="16">
        <f>G17</f>
        <v>48414.98</v>
      </c>
    </row>
    <row r="17" spans="1:9" ht="29.25" customHeight="1" thickBot="1" x14ac:dyDescent="0.35">
      <c r="A17" s="17" t="s">
        <v>28</v>
      </c>
      <c r="B17" s="30"/>
      <c r="C17" s="54" t="s">
        <v>29</v>
      </c>
      <c r="D17" s="55"/>
      <c r="E17" s="18"/>
      <c r="F17" s="4">
        <f>F18</f>
        <v>48414.98</v>
      </c>
      <c r="G17" s="4">
        <f>G18</f>
        <v>48414.98</v>
      </c>
    </row>
    <row r="18" spans="1:9" ht="19.5" customHeight="1" thickBot="1" x14ac:dyDescent="0.35">
      <c r="A18" s="28" t="s">
        <v>25</v>
      </c>
      <c r="B18" s="17"/>
      <c r="C18" s="56"/>
      <c r="D18" s="55"/>
      <c r="E18" s="19">
        <v>200</v>
      </c>
      <c r="F18" s="20">
        <v>48414.98</v>
      </c>
      <c r="G18" s="20">
        <v>48414.98</v>
      </c>
    </row>
    <row r="19" spans="1:9" ht="66.599999999999994" thickBot="1" x14ac:dyDescent="0.35">
      <c r="A19" s="8" t="s">
        <v>30</v>
      </c>
      <c r="B19" s="28"/>
      <c r="C19" s="57" t="s">
        <v>31</v>
      </c>
      <c r="D19" s="58"/>
      <c r="E19" s="13"/>
      <c r="F19" s="10">
        <f>F20</f>
        <v>126960</v>
      </c>
      <c r="G19" s="10">
        <f>G20</f>
        <v>126960</v>
      </c>
    </row>
    <row r="20" spans="1:9" ht="15" thickBot="1" x14ac:dyDescent="0.35">
      <c r="A20" s="8" t="s">
        <v>25</v>
      </c>
      <c r="B20" s="28"/>
      <c r="C20" s="48"/>
      <c r="D20" s="49"/>
      <c r="E20" s="13">
        <v>200</v>
      </c>
      <c r="F20" s="10">
        <v>126960</v>
      </c>
      <c r="G20" s="10">
        <v>126960</v>
      </c>
    </row>
    <row r="21" spans="1:9" ht="53.4" thickBot="1" x14ac:dyDescent="0.35">
      <c r="A21" s="5" t="s">
        <v>32</v>
      </c>
      <c r="B21" s="27"/>
      <c r="C21" s="50" t="s">
        <v>33</v>
      </c>
      <c r="D21" s="51"/>
      <c r="E21" s="11"/>
      <c r="F21" s="7">
        <v>10000</v>
      </c>
      <c r="G21" s="7">
        <v>10000</v>
      </c>
    </row>
    <row r="22" spans="1:9" ht="40.200000000000003" thickBot="1" x14ac:dyDescent="0.35">
      <c r="A22" s="8" t="s">
        <v>34</v>
      </c>
      <c r="B22" s="28"/>
      <c r="C22" s="48" t="s">
        <v>35</v>
      </c>
      <c r="D22" s="49"/>
      <c r="E22" s="13"/>
      <c r="F22" s="10">
        <v>10000</v>
      </c>
      <c r="G22" s="10">
        <v>10000</v>
      </c>
    </row>
    <row r="23" spans="1:9" ht="15" thickBot="1" x14ac:dyDescent="0.35">
      <c r="A23" s="8" t="s">
        <v>25</v>
      </c>
      <c r="B23" s="28"/>
      <c r="C23" s="50"/>
      <c r="D23" s="51"/>
      <c r="E23" s="13">
        <v>200</v>
      </c>
      <c r="F23" s="10">
        <v>10000</v>
      </c>
      <c r="G23" s="10">
        <v>10000</v>
      </c>
    </row>
    <row r="24" spans="1:9" ht="40.200000000000003" thickBot="1" x14ac:dyDescent="0.35">
      <c r="A24" s="5" t="s">
        <v>36</v>
      </c>
      <c r="B24" s="27"/>
      <c r="C24" s="50" t="s">
        <v>37</v>
      </c>
      <c r="D24" s="51"/>
      <c r="E24" s="11"/>
      <c r="F24" s="7">
        <f>F25+F28+F30+F32</f>
        <v>1959144</v>
      </c>
      <c r="G24" s="7">
        <f>G25+G28+G30+G32</f>
        <v>1864922.5</v>
      </c>
      <c r="I24" s="43"/>
    </row>
    <row r="25" spans="1:9" ht="27" thickBot="1" x14ac:dyDescent="0.35">
      <c r="A25" s="8" t="s">
        <v>38</v>
      </c>
      <c r="B25" s="28"/>
      <c r="C25" s="48" t="s">
        <v>39</v>
      </c>
      <c r="D25" s="49"/>
      <c r="E25" s="12"/>
      <c r="F25" s="10">
        <f>F26</f>
        <v>320000</v>
      </c>
      <c r="G25" s="10">
        <f>G26</f>
        <v>290727.18</v>
      </c>
    </row>
    <row r="26" spans="1:9" ht="42.75" customHeight="1" thickBot="1" x14ac:dyDescent="0.35">
      <c r="A26" s="8" t="s">
        <v>40</v>
      </c>
      <c r="B26" s="28"/>
      <c r="C26" s="48" t="s">
        <v>41</v>
      </c>
      <c r="D26" s="49"/>
      <c r="E26" s="13"/>
      <c r="F26" s="10">
        <f>F27</f>
        <v>320000</v>
      </c>
      <c r="G26" s="10">
        <f>G27</f>
        <v>290727.18</v>
      </c>
    </row>
    <row r="27" spans="1:9" ht="15.75" customHeight="1" thickBot="1" x14ac:dyDescent="0.35">
      <c r="A27" s="8" t="s">
        <v>42</v>
      </c>
      <c r="B27" s="28"/>
      <c r="C27" s="50"/>
      <c r="D27" s="51"/>
      <c r="E27" s="13">
        <v>200</v>
      </c>
      <c r="F27" s="10">
        <v>320000</v>
      </c>
      <c r="G27" s="10">
        <v>290727.18</v>
      </c>
    </row>
    <row r="28" spans="1:9" ht="39.75" customHeight="1" thickBot="1" x14ac:dyDescent="0.35">
      <c r="A28" s="8" t="s">
        <v>43</v>
      </c>
      <c r="B28" s="28"/>
      <c r="C28" s="48" t="s">
        <v>44</v>
      </c>
      <c r="D28" s="49"/>
      <c r="E28" s="12"/>
      <c r="F28" s="10">
        <f>F29</f>
        <v>1557564</v>
      </c>
      <c r="G28" s="10">
        <f>G29</f>
        <v>1492615.32</v>
      </c>
    </row>
    <row r="29" spans="1:9" ht="15" thickBot="1" x14ac:dyDescent="0.35">
      <c r="A29" s="8" t="s">
        <v>42</v>
      </c>
      <c r="B29" s="28"/>
      <c r="C29" s="50"/>
      <c r="D29" s="51"/>
      <c r="E29" s="13">
        <v>800</v>
      </c>
      <c r="F29" s="10">
        <v>1557564</v>
      </c>
      <c r="G29" s="10">
        <v>1492615.32</v>
      </c>
    </row>
    <row r="30" spans="1:9" ht="40.5" customHeight="1" thickBot="1" x14ac:dyDescent="0.35">
      <c r="A30" s="8" t="s">
        <v>45</v>
      </c>
      <c r="B30" s="28"/>
      <c r="C30" s="48" t="s">
        <v>46</v>
      </c>
      <c r="D30" s="49"/>
      <c r="E30" s="13"/>
      <c r="F30" s="10">
        <f>F31</f>
        <v>70000</v>
      </c>
      <c r="G30" s="10">
        <f>G31</f>
        <v>70000</v>
      </c>
    </row>
    <row r="31" spans="1:9" ht="15.75" customHeight="1" thickBot="1" x14ac:dyDescent="0.35">
      <c r="A31" s="8" t="s">
        <v>25</v>
      </c>
      <c r="B31" s="28"/>
      <c r="C31" s="50"/>
      <c r="D31" s="51"/>
      <c r="E31" s="13">
        <v>200</v>
      </c>
      <c r="F31" s="10">
        <v>70000</v>
      </c>
      <c r="G31" s="10">
        <v>70000</v>
      </c>
    </row>
    <row r="32" spans="1:9" ht="27" thickBot="1" x14ac:dyDescent="0.35">
      <c r="A32" s="8" t="s">
        <v>47</v>
      </c>
      <c r="B32" s="28"/>
      <c r="C32" s="48" t="s">
        <v>48</v>
      </c>
      <c r="D32" s="49"/>
      <c r="E32" s="13"/>
      <c r="F32" s="10">
        <f>F33</f>
        <v>11580</v>
      </c>
      <c r="G32" s="10">
        <f>G33</f>
        <v>11580</v>
      </c>
    </row>
    <row r="33" spans="1:7" ht="29.25" customHeight="1" thickBot="1" x14ac:dyDescent="0.35">
      <c r="A33" s="8" t="s">
        <v>7</v>
      </c>
      <c r="B33" s="28"/>
      <c r="C33" s="48" t="s">
        <v>53</v>
      </c>
      <c r="D33" s="49"/>
      <c r="E33" s="13"/>
      <c r="F33" s="10">
        <f>F34</f>
        <v>11580</v>
      </c>
      <c r="G33" s="10">
        <f>G34</f>
        <v>11580</v>
      </c>
    </row>
    <row r="34" spans="1:7" ht="15" thickBot="1" x14ac:dyDescent="0.35">
      <c r="A34" s="8" t="s">
        <v>25</v>
      </c>
      <c r="B34" s="28"/>
      <c r="C34" s="50"/>
      <c r="D34" s="51"/>
      <c r="E34" s="13">
        <v>200</v>
      </c>
      <c r="F34" s="10">
        <v>11580</v>
      </c>
      <c r="G34" s="10">
        <v>11580</v>
      </c>
    </row>
    <row r="35" spans="1:7" ht="38.25" customHeight="1" thickBot="1" x14ac:dyDescent="0.35">
      <c r="A35" s="5" t="s">
        <v>63</v>
      </c>
      <c r="B35" s="27"/>
      <c r="C35" s="69" t="s">
        <v>64</v>
      </c>
      <c r="D35" s="70"/>
      <c r="E35" s="13"/>
      <c r="F35" s="7">
        <f>F36</f>
        <v>133157.26</v>
      </c>
      <c r="G35" s="7">
        <f>G36</f>
        <v>133157.26</v>
      </c>
    </row>
    <row r="36" spans="1:7" ht="54.75" customHeight="1" thickBot="1" x14ac:dyDescent="0.35">
      <c r="A36" s="8" t="s">
        <v>71</v>
      </c>
      <c r="B36" s="28"/>
      <c r="C36" s="48" t="s">
        <v>72</v>
      </c>
      <c r="D36" s="49"/>
      <c r="E36" s="13"/>
      <c r="F36" s="10">
        <f>F37</f>
        <v>133157.26</v>
      </c>
      <c r="G36" s="10">
        <f>G37</f>
        <v>133157.26</v>
      </c>
    </row>
    <row r="37" spans="1:7" ht="15" thickBot="1" x14ac:dyDescent="0.35">
      <c r="A37" s="8" t="s">
        <v>42</v>
      </c>
      <c r="B37" s="28"/>
      <c r="C37" s="50"/>
      <c r="D37" s="51"/>
      <c r="E37" s="13">
        <v>800</v>
      </c>
      <c r="F37" s="10">
        <v>133157.26</v>
      </c>
      <c r="G37" s="10">
        <v>133157.26</v>
      </c>
    </row>
    <row r="38" spans="1:7" ht="51.75" customHeight="1" thickBot="1" x14ac:dyDescent="0.35">
      <c r="A38" s="5" t="s">
        <v>56</v>
      </c>
      <c r="B38" s="33"/>
      <c r="C38" s="50" t="s">
        <v>57</v>
      </c>
      <c r="D38" s="51"/>
      <c r="E38" s="11"/>
      <c r="F38" s="7">
        <f>F39+F41+F43</f>
        <v>69600</v>
      </c>
      <c r="G38" s="7">
        <f>G39+G41+G43</f>
        <v>69600</v>
      </c>
    </row>
    <row r="39" spans="1:7" ht="56.25" customHeight="1" thickBot="1" x14ac:dyDescent="0.35">
      <c r="A39" s="21" t="s">
        <v>58</v>
      </c>
      <c r="B39" s="34"/>
      <c r="C39" s="60" t="s">
        <v>59</v>
      </c>
      <c r="D39" s="61"/>
      <c r="E39" s="22"/>
      <c r="F39" s="10">
        <f>F40</f>
        <v>41550</v>
      </c>
      <c r="G39" s="10">
        <f>G40</f>
        <v>41550</v>
      </c>
    </row>
    <row r="40" spans="1:7" ht="15" thickBot="1" x14ac:dyDescent="0.35">
      <c r="A40" s="30" t="s">
        <v>25</v>
      </c>
      <c r="B40" s="17"/>
      <c r="C40" s="62"/>
      <c r="D40" s="63"/>
      <c r="E40" s="23">
        <v>200</v>
      </c>
      <c r="F40" s="10">
        <v>41550</v>
      </c>
      <c r="G40" s="10">
        <v>41550</v>
      </c>
    </row>
    <row r="41" spans="1:7" ht="79.5" customHeight="1" thickBot="1" x14ac:dyDescent="0.35">
      <c r="A41" s="28" t="s">
        <v>97</v>
      </c>
      <c r="B41" s="35"/>
      <c r="C41" s="64" t="s">
        <v>60</v>
      </c>
      <c r="D41" s="49"/>
      <c r="E41" s="13"/>
      <c r="F41" s="10">
        <f>F42</f>
        <v>6000</v>
      </c>
      <c r="G41" s="10">
        <f>G42</f>
        <v>6000</v>
      </c>
    </row>
    <row r="42" spans="1:7" ht="15" thickBot="1" x14ac:dyDescent="0.35">
      <c r="A42" s="14" t="s">
        <v>25</v>
      </c>
      <c r="B42" s="28"/>
      <c r="C42" s="50"/>
      <c r="D42" s="51"/>
      <c r="E42" s="13">
        <v>200</v>
      </c>
      <c r="F42" s="10">
        <v>6000</v>
      </c>
      <c r="G42" s="10">
        <v>6000</v>
      </c>
    </row>
    <row r="43" spans="1:7" ht="70.5" customHeight="1" thickBot="1" x14ac:dyDescent="0.35">
      <c r="A43" s="36" t="s">
        <v>61</v>
      </c>
      <c r="B43" s="21"/>
      <c r="C43" s="65" t="s">
        <v>62</v>
      </c>
      <c r="D43" s="66"/>
      <c r="E43" s="13"/>
      <c r="F43" s="10">
        <f>F44</f>
        <v>22050</v>
      </c>
      <c r="G43" s="10">
        <f>G44</f>
        <v>22050</v>
      </c>
    </row>
    <row r="44" spans="1:7" ht="19.5" customHeight="1" thickBot="1" x14ac:dyDescent="0.35">
      <c r="A44" s="17" t="s">
        <v>25</v>
      </c>
      <c r="B44" s="30"/>
      <c r="C44" s="67"/>
      <c r="D44" s="68"/>
      <c r="E44" s="13">
        <v>200</v>
      </c>
      <c r="F44" s="10">
        <v>22050</v>
      </c>
      <c r="G44" s="10">
        <v>22050</v>
      </c>
    </row>
    <row r="45" spans="1:7" ht="15" thickBot="1" x14ac:dyDescent="0.35">
      <c r="A45" s="24" t="s">
        <v>77</v>
      </c>
      <c r="B45" s="24"/>
      <c r="C45" s="59" t="s">
        <v>78</v>
      </c>
      <c r="D45" s="51"/>
      <c r="E45" s="11"/>
      <c r="F45" s="7">
        <f>F46+F49+F51+F55+F57+F60+F62</f>
        <v>7177922.4799999995</v>
      </c>
      <c r="G45" s="7">
        <f>G46+G49+G51+G55+G57+G60+G62</f>
        <v>6878203.9000000013</v>
      </c>
    </row>
    <row r="46" spans="1:7" ht="15.75" customHeight="1" thickBot="1" x14ac:dyDescent="0.35">
      <c r="A46" s="8" t="s">
        <v>79</v>
      </c>
      <c r="B46" s="28"/>
      <c r="C46" s="48" t="s">
        <v>80</v>
      </c>
      <c r="D46" s="49"/>
      <c r="E46" s="13"/>
      <c r="F46" s="10">
        <f>F47+F48</f>
        <v>233531</v>
      </c>
      <c r="G46" s="10">
        <f>G47+G48</f>
        <v>233531</v>
      </c>
    </row>
    <row r="47" spans="1:7" ht="66.75" customHeight="1" thickBot="1" x14ac:dyDescent="0.35">
      <c r="A47" s="8" t="s">
        <v>55</v>
      </c>
      <c r="B47" s="28"/>
      <c r="C47" s="50"/>
      <c r="D47" s="51"/>
      <c r="E47" s="13">
        <v>100</v>
      </c>
      <c r="F47" s="10">
        <v>229488.81</v>
      </c>
      <c r="G47" s="10">
        <v>229488.81</v>
      </c>
    </row>
    <row r="48" spans="1:7" ht="16.5" customHeight="1" thickBot="1" x14ac:dyDescent="0.35">
      <c r="A48" s="8" t="s">
        <v>25</v>
      </c>
      <c r="B48" s="28"/>
      <c r="C48" s="50"/>
      <c r="D48" s="51"/>
      <c r="E48" s="13">
        <v>200</v>
      </c>
      <c r="F48" s="10">
        <v>4042.19</v>
      </c>
      <c r="G48" s="10">
        <v>4042.19</v>
      </c>
    </row>
    <row r="49" spans="1:7" ht="18.75" customHeight="1" thickBot="1" x14ac:dyDescent="0.35">
      <c r="A49" s="8" t="s">
        <v>0</v>
      </c>
      <c r="B49" s="28"/>
      <c r="C49" s="48" t="s">
        <v>81</v>
      </c>
      <c r="D49" s="49"/>
      <c r="E49" s="13"/>
      <c r="F49" s="10">
        <f>F50</f>
        <v>880000</v>
      </c>
      <c r="G49" s="10">
        <f>G50</f>
        <v>857071.18</v>
      </c>
    </row>
    <row r="50" spans="1:7" ht="66" customHeight="1" thickBot="1" x14ac:dyDescent="0.35">
      <c r="A50" s="8" t="s">
        <v>55</v>
      </c>
      <c r="B50" s="28"/>
      <c r="C50" s="50"/>
      <c r="D50" s="51"/>
      <c r="E50" s="13">
        <v>100</v>
      </c>
      <c r="F50" s="10">
        <v>880000</v>
      </c>
      <c r="G50" s="10">
        <v>857071.18</v>
      </c>
    </row>
    <row r="51" spans="1:7" ht="17.25" customHeight="1" thickBot="1" x14ac:dyDescent="0.35">
      <c r="A51" s="8" t="s">
        <v>1</v>
      </c>
      <c r="B51" s="28"/>
      <c r="C51" s="48" t="s">
        <v>82</v>
      </c>
      <c r="D51" s="49"/>
      <c r="E51" s="13"/>
      <c r="F51" s="10">
        <f>F52+F53+F54</f>
        <v>4276071.8899999997</v>
      </c>
      <c r="G51" s="10">
        <f>G52+G53+G54</f>
        <v>4120467.4100000006</v>
      </c>
    </row>
    <row r="52" spans="1:7" ht="66.75" customHeight="1" thickBot="1" x14ac:dyDescent="0.35">
      <c r="A52" s="8" t="s">
        <v>55</v>
      </c>
      <c r="B52" s="28"/>
      <c r="C52" s="50"/>
      <c r="D52" s="51"/>
      <c r="E52" s="13">
        <v>100</v>
      </c>
      <c r="F52" s="10">
        <v>3796699</v>
      </c>
      <c r="G52" s="10">
        <v>3697805.45</v>
      </c>
    </row>
    <row r="53" spans="1:7" ht="18.75" customHeight="1" thickBot="1" x14ac:dyDescent="0.35">
      <c r="A53" s="8" t="s">
        <v>25</v>
      </c>
      <c r="B53" s="28"/>
      <c r="C53" s="48"/>
      <c r="D53" s="49"/>
      <c r="E53" s="13">
        <v>200</v>
      </c>
      <c r="F53" s="10">
        <v>464649.46</v>
      </c>
      <c r="G53" s="10">
        <v>407938.53</v>
      </c>
    </row>
    <row r="54" spans="1:7" ht="15" customHeight="1" thickBot="1" x14ac:dyDescent="0.35">
      <c r="A54" s="8" t="s">
        <v>42</v>
      </c>
      <c r="B54" s="28"/>
      <c r="C54" s="50"/>
      <c r="D54" s="51"/>
      <c r="E54" s="13">
        <v>800</v>
      </c>
      <c r="F54" s="10">
        <v>14723.43</v>
      </c>
      <c r="G54" s="10">
        <v>14723.43</v>
      </c>
    </row>
    <row r="55" spans="1:7" ht="42" customHeight="1" thickBot="1" x14ac:dyDescent="0.35">
      <c r="A55" s="8" t="s">
        <v>83</v>
      </c>
      <c r="B55" s="28"/>
      <c r="C55" s="48" t="s">
        <v>84</v>
      </c>
      <c r="D55" s="49"/>
      <c r="E55" s="13"/>
      <c r="F55" s="10">
        <f>F56</f>
        <v>138849</v>
      </c>
      <c r="G55" s="10">
        <f>G56</f>
        <v>138849</v>
      </c>
    </row>
    <row r="56" spans="1:7" ht="18" customHeight="1" thickBot="1" x14ac:dyDescent="0.35">
      <c r="A56" s="8" t="s">
        <v>85</v>
      </c>
      <c r="B56" s="28"/>
      <c r="C56" s="50"/>
      <c r="D56" s="51"/>
      <c r="E56" s="13">
        <v>500</v>
      </c>
      <c r="F56" s="10">
        <v>138849</v>
      </c>
      <c r="G56" s="10">
        <v>138849</v>
      </c>
    </row>
    <row r="57" spans="1:7" ht="17.25" customHeight="1" thickBot="1" x14ac:dyDescent="0.35">
      <c r="A57" s="8" t="s">
        <v>2</v>
      </c>
      <c r="B57" s="28"/>
      <c r="C57" s="48" t="s">
        <v>86</v>
      </c>
      <c r="D57" s="49"/>
      <c r="E57" s="13"/>
      <c r="F57" s="10">
        <f>F58+F59</f>
        <v>1491079.64</v>
      </c>
      <c r="G57" s="10">
        <f>G58+G59</f>
        <v>1369894.36</v>
      </c>
    </row>
    <row r="58" spans="1:7" ht="15" customHeight="1" thickBot="1" x14ac:dyDescent="0.35">
      <c r="A58" s="8" t="s">
        <v>25</v>
      </c>
      <c r="B58" s="28"/>
      <c r="C58" s="48"/>
      <c r="D58" s="49"/>
      <c r="E58" s="13">
        <v>200</v>
      </c>
      <c r="F58" s="10">
        <v>1243035.6399999999</v>
      </c>
      <c r="G58" s="10">
        <v>1175363.8600000001</v>
      </c>
    </row>
    <row r="59" spans="1:7" ht="15" thickBot="1" x14ac:dyDescent="0.35">
      <c r="A59" s="8" t="s">
        <v>42</v>
      </c>
      <c r="B59" s="28"/>
      <c r="C59" s="50"/>
      <c r="D59" s="51"/>
      <c r="E59" s="13">
        <v>800</v>
      </c>
      <c r="F59" s="10">
        <v>248044</v>
      </c>
      <c r="G59" s="10">
        <v>194530.5</v>
      </c>
    </row>
    <row r="60" spans="1:7" ht="27" thickBot="1" x14ac:dyDescent="0.35">
      <c r="A60" s="8" t="s">
        <v>87</v>
      </c>
      <c r="B60" s="28"/>
      <c r="C60" s="48" t="s">
        <v>88</v>
      </c>
      <c r="D60" s="49"/>
      <c r="E60" s="13"/>
      <c r="F60" s="10">
        <f>F61</f>
        <v>56905.440000000002</v>
      </c>
      <c r="G60" s="10">
        <f>G61</f>
        <v>56905.440000000002</v>
      </c>
    </row>
    <row r="61" spans="1:7" ht="17.25" customHeight="1" thickBot="1" x14ac:dyDescent="0.35">
      <c r="A61" s="8" t="s">
        <v>89</v>
      </c>
      <c r="B61" s="28"/>
      <c r="C61" s="48"/>
      <c r="D61" s="49"/>
      <c r="E61" s="13">
        <v>300</v>
      </c>
      <c r="F61" s="10">
        <v>56905.440000000002</v>
      </c>
      <c r="G61" s="10">
        <v>56905.440000000002</v>
      </c>
    </row>
    <row r="62" spans="1:7" ht="27" thickBot="1" x14ac:dyDescent="0.35">
      <c r="A62" s="8" t="s">
        <v>90</v>
      </c>
      <c r="B62" s="28"/>
      <c r="C62" s="48" t="s">
        <v>91</v>
      </c>
      <c r="D62" s="49"/>
      <c r="E62" s="13"/>
      <c r="F62" s="10">
        <f>F63</f>
        <v>101485.51</v>
      </c>
      <c r="G62" s="10">
        <f>G63</f>
        <v>101485.51</v>
      </c>
    </row>
    <row r="63" spans="1:7" ht="27" customHeight="1" thickBot="1" x14ac:dyDescent="0.35">
      <c r="A63" s="8" t="s">
        <v>92</v>
      </c>
      <c r="B63" s="28"/>
      <c r="C63" s="48"/>
      <c r="D63" s="49"/>
      <c r="E63" s="13">
        <v>700</v>
      </c>
      <c r="F63" s="10">
        <v>101485.51</v>
      </c>
      <c r="G63" s="10">
        <v>101485.51</v>
      </c>
    </row>
    <row r="64" spans="1:7" ht="29.25" customHeight="1" thickBot="1" x14ac:dyDescent="0.35">
      <c r="A64" s="5" t="s">
        <v>96</v>
      </c>
      <c r="B64" s="26">
        <v>649</v>
      </c>
      <c r="C64" s="50"/>
      <c r="D64" s="51"/>
      <c r="E64" s="13"/>
      <c r="F64" s="7">
        <f>F65+F79+F88</f>
        <v>35917472.420000002</v>
      </c>
      <c r="G64" s="7">
        <f>G65+G79+G88</f>
        <v>33177293.32</v>
      </c>
    </row>
    <row r="65" spans="1:7" ht="40.200000000000003" thickBot="1" x14ac:dyDescent="0.35">
      <c r="A65" s="5" t="s">
        <v>36</v>
      </c>
      <c r="B65" s="27"/>
      <c r="C65" s="50" t="s">
        <v>37</v>
      </c>
      <c r="D65" s="51"/>
      <c r="E65" s="13"/>
      <c r="F65" s="7">
        <f>F66</f>
        <v>14664511.460000001</v>
      </c>
      <c r="G65" s="7">
        <f>G66</f>
        <v>11924332.830000002</v>
      </c>
    </row>
    <row r="66" spans="1:7" ht="27.75" customHeight="1" thickBot="1" x14ac:dyDescent="0.35">
      <c r="A66" s="8" t="s">
        <v>47</v>
      </c>
      <c r="B66" s="28"/>
      <c r="C66" s="48" t="s">
        <v>48</v>
      </c>
      <c r="D66" s="49"/>
      <c r="E66" s="13"/>
      <c r="F66" s="10">
        <f>F67+F69+F71+F73+F75</f>
        <v>14664511.460000001</v>
      </c>
      <c r="G66" s="10">
        <f>G67+G69+G71+G73+G75</f>
        <v>11924332.830000002</v>
      </c>
    </row>
    <row r="67" spans="1:7" ht="15.75" customHeight="1" thickBot="1" x14ac:dyDescent="0.35">
      <c r="A67" s="8" t="s">
        <v>6</v>
      </c>
      <c r="B67" s="28"/>
      <c r="C67" s="48" t="s">
        <v>49</v>
      </c>
      <c r="D67" s="49"/>
      <c r="E67" s="13"/>
      <c r="F67" s="10">
        <f>F68</f>
        <v>4510401.2</v>
      </c>
      <c r="G67" s="10">
        <f>G68</f>
        <v>3610434.73</v>
      </c>
    </row>
    <row r="68" spans="1:7" ht="15" customHeight="1" thickBot="1" x14ac:dyDescent="0.35">
      <c r="A68" s="8" t="s">
        <v>25</v>
      </c>
      <c r="B68" s="28"/>
      <c r="C68" s="50"/>
      <c r="D68" s="51"/>
      <c r="E68" s="13">
        <v>200</v>
      </c>
      <c r="F68" s="10">
        <v>4510401.2</v>
      </c>
      <c r="G68" s="10">
        <v>3610434.73</v>
      </c>
    </row>
    <row r="69" spans="1:7" ht="15" thickBot="1" x14ac:dyDescent="0.35">
      <c r="A69" s="8" t="s">
        <v>50</v>
      </c>
      <c r="B69" s="28"/>
      <c r="C69" s="48" t="s">
        <v>51</v>
      </c>
      <c r="D69" s="49"/>
      <c r="E69" s="13"/>
      <c r="F69" s="10">
        <f>F70</f>
        <v>497500</v>
      </c>
      <c r="G69" s="10">
        <f>G70</f>
        <v>0</v>
      </c>
    </row>
    <row r="70" spans="1:7" ht="15" thickBot="1" x14ac:dyDescent="0.35">
      <c r="A70" s="8" t="s">
        <v>25</v>
      </c>
      <c r="B70" s="28"/>
      <c r="C70" s="50"/>
      <c r="D70" s="51"/>
      <c r="E70" s="13">
        <v>200</v>
      </c>
      <c r="F70" s="10">
        <v>497500</v>
      </c>
      <c r="G70" s="10">
        <v>0</v>
      </c>
    </row>
    <row r="71" spans="1:7" ht="17.25" customHeight="1" thickBot="1" x14ac:dyDescent="0.35">
      <c r="A71" s="8" t="s">
        <v>3</v>
      </c>
      <c r="B71" s="28"/>
      <c r="C71" s="48" t="s">
        <v>52</v>
      </c>
      <c r="D71" s="49"/>
      <c r="E71" s="13"/>
      <c r="F71" s="10">
        <f>F72</f>
        <v>171388.56</v>
      </c>
      <c r="G71" s="10">
        <f>G72</f>
        <v>171388.56</v>
      </c>
    </row>
    <row r="72" spans="1:7" ht="17.25" customHeight="1" thickBot="1" x14ac:dyDescent="0.35">
      <c r="A72" s="8" t="s">
        <v>25</v>
      </c>
      <c r="B72" s="28"/>
      <c r="C72" s="50"/>
      <c r="D72" s="51"/>
      <c r="E72" s="13">
        <v>200</v>
      </c>
      <c r="F72" s="10">
        <v>171388.56</v>
      </c>
      <c r="G72" s="10">
        <v>171388.56</v>
      </c>
    </row>
    <row r="73" spans="1:7" ht="27" customHeight="1" thickBot="1" x14ac:dyDescent="0.35">
      <c r="A73" s="8" t="s">
        <v>7</v>
      </c>
      <c r="B73" s="28"/>
      <c r="C73" s="48" t="s">
        <v>53</v>
      </c>
      <c r="D73" s="49"/>
      <c r="E73" s="13"/>
      <c r="F73" s="10">
        <f>F74</f>
        <v>3445651.32</v>
      </c>
      <c r="G73" s="10">
        <f>G74</f>
        <v>2246892.35</v>
      </c>
    </row>
    <row r="74" spans="1:7" ht="15.75" customHeight="1" thickBot="1" x14ac:dyDescent="0.35">
      <c r="A74" s="8" t="s">
        <v>25</v>
      </c>
      <c r="B74" s="28"/>
      <c r="C74" s="50"/>
      <c r="D74" s="51"/>
      <c r="E74" s="13">
        <v>200</v>
      </c>
      <c r="F74" s="10">
        <v>3445651.32</v>
      </c>
      <c r="G74" s="10">
        <v>2246892.35</v>
      </c>
    </row>
    <row r="75" spans="1:7" ht="27.75" customHeight="1" thickBot="1" x14ac:dyDescent="0.35">
      <c r="A75" s="8" t="s">
        <v>4</v>
      </c>
      <c r="B75" s="28"/>
      <c r="C75" s="48" t="s">
        <v>54</v>
      </c>
      <c r="D75" s="49"/>
      <c r="E75" s="13"/>
      <c r="F75" s="10">
        <f>F76+F78+F77</f>
        <v>6039570.3799999999</v>
      </c>
      <c r="G75" s="10">
        <f>G76+G77+G78</f>
        <v>5895617.1900000004</v>
      </c>
    </row>
    <row r="76" spans="1:7" ht="68.25" customHeight="1" thickBot="1" x14ac:dyDescent="0.35">
      <c r="A76" s="8" t="s">
        <v>55</v>
      </c>
      <c r="B76" s="28"/>
      <c r="C76" s="50"/>
      <c r="D76" s="51"/>
      <c r="E76" s="13">
        <v>100</v>
      </c>
      <c r="F76" s="10">
        <v>5354480.0199999996</v>
      </c>
      <c r="G76" s="10">
        <v>5249480.0199999996</v>
      </c>
    </row>
    <row r="77" spans="1:7" ht="18" customHeight="1" thickBot="1" x14ac:dyDescent="0.35">
      <c r="A77" s="8" t="s">
        <v>25</v>
      </c>
      <c r="B77" s="28"/>
      <c r="C77" s="50"/>
      <c r="D77" s="51"/>
      <c r="E77" s="13">
        <v>200</v>
      </c>
      <c r="F77" s="10">
        <v>658362</v>
      </c>
      <c r="G77" s="10">
        <v>619408.81000000006</v>
      </c>
    </row>
    <row r="78" spans="1:7" ht="15" customHeight="1" thickBot="1" x14ac:dyDescent="0.35">
      <c r="A78" s="8" t="s">
        <v>42</v>
      </c>
      <c r="B78" s="28"/>
      <c r="C78" s="50"/>
      <c r="D78" s="51"/>
      <c r="E78" s="13">
        <v>800</v>
      </c>
      <c r="F78" s="10">
        <v>26728.36</v>
      </c>
      <c r="G78" s="10">
        <v>26728.36</v>
      </c>
    </row>
    <row r="79" spans="1:7" ht="40.5" customHeight="1" thickBot="1" x14ac:dyDescent="0.35">
      <c r="A79" s="5" t="s">
        <v>63</v>
      </c>
      <c r="B79" s="27"/>
      <c r="C79" s="69" t="s">
        <v>64</v>
      </c>
      <c r="D79" s="70"/>
      <c r="E79" s="13"/>
      <c r="F79" s="7">
        <f>F80+F82+F84+F86</f>
        <v>12920668.18</v>
      </c>
      <c r="G79" s="7">
        <f>G80+G84+G86+G82</f>
        <v>12920667.710000001</v>
      </c>
    </row>
    <row r="80" spans="1:7" ht="15" customHeight="1" thickBot="1" x14ac:dyDescent="0.35">
      <c r="A80" s="8" t="s">
        <v>65</v>
      </c>
      <c r="B80" s="28"/>
      <c r="C80" s="48" t="s">
        <v>66</v>
      </c>
      <c r="D80" s="49"/>
      <c r="E80" s="13"/>
      <c r="F80" s="10">
        <f>F81</f>
        <v>3063349.43</v>
      </c>
      <c r="G80" s="10">
        <f>G81</f>
        <v>3063349.43</v>
      </c>
    </row>
    <row r="81" spans="1:7" ht="15" customHeight="1" thickBot="1" x14ac:dyDescent="0.35">
      <c r="A81" s="8" t="s">
        <v>25</v>
      </c>
      <c r="B81" s="28"/>
      <c r="C81" s="48"/>
      <c r="D81" s="49"/>
      <c r="E81" s="13">
        <v>200</v>
      </c>
      <c r="F81" s="10">
        <v>3063349.43</v>
      </c>
      <c r="G81" s="10">
        <v>3063349.43</v>
      </c>
    </row>
    <row r="82" spans="1:7" ht="30.75" customHeight="1" thickBot="1" x14ac:dyDescent="0.35">
      <c r="A82" s="8" t="s">
        <v>10</v>
      </c>
      <c r="B82" s="28"/>
      <c r="C82" s="71" t="s">
        <v>67</v>
      </c>
      <c r="D82" s="72"/>
      <c r="E82" s="13"/>
      <c r="F82" s="10">
        <f>F83</f>
        <v>129488.75</v>
      </c>
      <c r="G82" s="10">
        <f>G83</f>
        <v>129488.75</v>
      </c>
    </row>
    <row r="83" spans="1:7" ht="18.75" customHeight="1" thickBot="1" x14ac:dyDescent="0.35">
      <c r="A83" s="8" t="s">
        <v>25</v>
      </c>
      <c r="B83" s="28"/>
      <c r="C83" s="48"/>
      <c r="D83" s="49"/>
      <c r="E83" s="13">
        <v>200</v>
      </c>
      <c r="F83" s="10">
        <v>129488.75</v>
      </c>
      <c r="G83" s="10">
        <v>129488.75</v>
      </c>
    </row>
    <row r="84" spans="1:7" ht="63" customHeight="1" thickBot="1" x14ac:dyDescent="0.35">
      <c r="A84" s="8" t="s">
        <v>11</v>
      </c>
      <c r="B84" s="28"/>
      <c r="C84" s="48" t="s">
        <v>68</v>
      </c>
      <c r="D84" s="49"/>
      <c r="E84" s="13"/>
      <c r="F84" s="10">
        <f>F85</f>
        <v>4189037</v>
      </c>
      <c r="G84" s="10">
        <f>G85</f>
        <v>4189037</v>
      </c>
    </row>
    <row r="85" spans="1:7" ht="13.5" customHeight="1" thickBot="1" x14ac:dyDescent="0.35">
      <c r="A85" s="8" t="s">
        <v>25</v>
      </c>
      <c r="B85" s="28"/>
      <c r="C85" s="48"/>
      <c r="D85" s="49"/>
      <c r="E85" s="13">
        <v>200</v>
      </c>
      <c r="F85" s="10">
        <v>4189037</v>
      </c>
      <c r="G85" s="10">
        <v>4189037</v>
      </c>
    </row>
    <row r="86" spans="1:7" ht="30" customHeight="1" thickBot="1" x14ac:dyDescent="0.35">
      <c r="A86" s="8" t="s">
        <v>69</v>
      </c>
      <c r="B86" s="28"/>
      <c r="C86" s="48" t="s">
        <v>70</v>
      </c>
      <c r="D86" s="49"/>
      <c r="E86" s="13"/>
      <c r="F86" s="10">
        <f>F87</f>
        <v>5538793</v>
      </c>
      <c r="G86" s="10">
        <f>G87</f>
        <v>5538792.5300000003</v>
      </c>
    </row>
    <row r="87" spans="1:7" ht="15" thickBot="1" x14ac:dyDescent="0.35">
      <c r="A87" s="8" t="s">
        <v>25</v>
      </c>
      <c r="B87" s="28"/>
      <c r="C87" s="48"/>
      <c r="D87" s="49"/>
      <c r="E87" s="13">
        <v>200</v>
      </c>
      <c r="F87" s="10">
        <v>5538793</v>
      </c>
      <c r="G87" s="10">
        <v>5538792.5300000003</v>
      </c>
    </row>
    <row r="88" spans="1:7" ht="52.5" customHeight="1" thickBot="1" x14ac:dyDescent="0.35">
      <c r="A88" s="5" t="s">
        <v>100</v>
      </c>
      <c r="B88" s="27"/>
      <c r="C88" s="50" t="s">
        <v>73</v>
      </c>
      <c r="D88" s="51"/>
      <c r="E88" s="13"/>
      <c r="F88" s="7">
        <f>F89+F91</f>
        <v>8332292.7799999993</v>
      </c>
      <c r="G88" s="7">
        <f>G89+G91</f>
        <v>8332292.7799999993</v>
      </c>
    </row>
    <row r="89" spans="1:7" ht="40.200000000000003" thickBot="1" x14ac:dyDescent="0.35">
      <c r="A89" s="8" t="s">
        <v>74</v>
      </c>
      <c r="B89" s="28"/>
      <c r="C89" s="48" t="s">
        <v>75</v>
      </c>
      <c r="D89" s="49"/>
      <c r="E89" s="13"/>
      <c r="F89" s="10">
        <f>F90</f>
        <v>2401244.2799999998</v>
      </c>
      <c r="G89" s="10">
        <f>G90</f>
        <v>2401244.2799999998</v>
      </c>
    </row>
    <row r="90" spans="1:7" ht="15" thickBot="1" x14ac:dyDescent="0.35">
      <c r="A90" s="8" t="s">
        <v>25</v>
      </c>
      <c r="B90" s="28"/>
      <c r="C90" s="48"/>
      <c r="D90" s="49"/>
      <c r="E90" s="13">
        <v>200</v>
      </c>
      <c r="F90" s="10">
        <v>2401244.2799999998</v>
      </c>
      <c r="G90" s="10">
        <v>2401244.2799999998</v>
      </c>
    </row>
    <row r="91" spans="1:7" ht="40.200000000000003" thickBot="1" x14ac:dyDescent="0.35">
      <c r="A91" s="8" t="s">
        <v>76</v>
      </c>
      <c r="B91" s="28"/>
      <c r="C91" s="48" t="s">
        <v>75</v>
      </c>
      <c r="D91" s="49"/>
      <c r="E91" s="13"/>
      <c r="F91" s="10">
        <f>F92</f>
        <v>5931048.5</v>
      </c>
      <c r="G91" s="10">
        <f>G92</f>
        <v>5931048.5</v>
      </c>
    </row>
    <row r="92" spans="1:7" ht="15" thickBot="1" x14ac:dyDescent="0.35">
      <c r="A92" s="8" t="s">
        <v>25</v>
      </c>
      <c r="B92" s="29"/>
      <c r="C92" s="48"/>
      <c r="D92" s="49"/>
      <c r="E92" s="13">
        <v>200</v>
      </c>
      <c r="F92" s="10">
        <v>5931048.5</v>
      </c>
      <c r="G92" s="10">
        <v>5931048.5</v>
      </c>
    </row>
    <row r="93" spans="1:7" ht="15" thickBot="1" x14ac:dyDescent="0.35">
      <c r="A93" s="27" t="s">
        <v>98</v>
      </c>
      <c r="B93" s="24"/>
      <c r="C93" s="73"/>
      <c r="D93" s="51"/>
      <c r="E93" s="11"/>
      <c r="F93" s="7">
        <f>F64+F8</f>
        <v>46056935.140000001</v>
      </c>
      <c r="G93" s="7">
        <f>G64+G8</f>
        <v>42922282.760000005</v>
      </c>
    </row>
    <row r="94" spans="1:7" ht="66" customHeight="1" x14ac:dyDescent="0.3"/>
    <row r="102" ht="14.25" customHeight="1" x14ac:dyDescent="0.3"/>
    <row r="104" ht="27.75" customHeight="1" x14ac:dyDescent="0.3"/>
    <row r="105" ht="15" customHeight="1" x14ac:dyDescent="0.3"/>
    <row r="106" ht="52.5" customHeight="1" x14ac:dyDescent="0.3"/>
    <row r="107" ht="15.75" customHeight="1" x14ac:dyDescent="0.3"/>
    <row r="108" ht="50.25" customHeight="1" x14ac:dyDescent="0.3"/>
    <row r="109" ht="15.75" customHeight="1" x14ac:dyDescent="0.3"/>
    <row r="110" ht="27" customHeight="1" x14ac:dyDescent="0.3"/>
    <row r="111" ht="25.5" customHeight="1" x14ac:dyDescent="0.3"/>
    <row r="112" ht="27.75" customHeight="1" x14ac:dyDescent="0.3"/>
    <row r="113" ht="25.5" customHeight="1" x14ac:dyDescent="0.3"/>
    <row r="151" spans="3:4" x14ac:dyDescent="0.3">
      <c r="C151" s="1"/>
      <c r="D151" s="2"/>
    </row>
    <row r="152" spans="3:4" x14ac:dyDescent="0.3">
      <c r="C152" s="1"/>
      <c r="D152" s="2"/>
    </row>
  </sheetData>
  <mergeCells count="92">
    <mergeCell ref="C56:D56"/>
    <mergeCell ref="C57:D57"/>
    <mergeCell ref="C58:D58"/>
    <mergeCell ref="C59:D59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93:D93"/>
    <mergeCell ref="D2:G2"/>
    <mergeCell ref="D3:G3"/>
    <mergeCell ref="D4:G4"/>
    <mergeCell ref="E1:G1"/>
    <mergeCell ref="A5:G5"/>
    <mergeCell ref="C8:D8"/>
    <mergeCell ref="C32:D32"/>
    <mergeCell ref="C33:D33"/>
    <mergeCell ref="C34:D34"/>
    <mergeCell ref="C65:D65"/>
    <mergeCell ref="C35:D35"/>
    <mergeCell ref="C90:D90"/>
    <mergeCell ref="C91:D91"/>
    <mergeCell ref="C92:D92"/>
    <mergeCell ref="C87:D87"/>
    <mergeCell ref="C88:D88"/>
    <mergeCell ref="C89:D89"/>
    <mergeCell ref="C82:D82"/>
    <mergeCell ref="C83:D83"/>
    <mergeCell ref="C84:D84"/>
    <mergeCell ref="C85:D85"/>
    <mergeCell ref="C86:D86"/>
    <mergeCell ref="C79:D79"/>
    <mergeCell ref="C80:D80"/>
    <mergeCell ref="C81:D81"/>
    <mergeCell ref="C60:D60"/>
    <mergeCell ref="C61:D61"/>
    <mergeCell ref="C62:D62"/>
    <mergeCell ref="C63:D63"/>
    <mergeCell ref="C74:D74"/>
    <mergeCell ref="C75:D75"/>
    <mergeCell ref="C76:D76"/>
    <mergeCell ref="C77:D77"/>
    <mergeCell ref="C78:D78"/>
    <mergeCell ref="C69:D69"/>
    <mergeCell ref="C70:D70"/>
    <mergeCell ref="C71:D71"/>
    <mergeCell ref="C72:D72"/>
    <mergeCell ref="C73:D73"/>
    <mergeCell ref="C30:D30"/>
    <mergeCell ref="C31:D31"/>
    <mergeCell ref="C66:D66"/>
    <mergeCell ref="C67:D67"/>
    <mergeCell ref="C68:D68"/>
    <mergeCell ref="C36:D36"/>
    <mergeCell ref="C37:D37"/>
    <mergeCell ref="C64:D64"/>
    <mergeCell ref="C38:D38"/>
    <mergeCell ref="C39:D39"/>
    <mergeCell ref="C40:D40"/>
    <mergeCell ref="C41:D41"/>
    <mergeCell ref="C42:D42"/>
    <mergeCell ref="C43:D43"/>
    <mergeCell ref="C44:D44"/>
    <mergeCell ref="C23:D23"/>
    <mergeCell ref="C24:D24"/>
    <mergeCell ref="C45:D45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7:D7"/>
    <mergeCell ref="C9:D9"/>
    <mergeCell ref="C10:D10"/>
    <mergeCell ref="C11:D11"/>
    <mergeCell ref="C12:D12"/>
  </mergeCells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2019-05-27T11:02:22Z</cp:lastPrinted>
  <dcterms:created xsi:type="dcterms:W3CDTF">2015-03-27T05:47:08Z</dcterms:created>
  <dcterms:modified xsi:type="dcterms:W3CDTF">2021-10-12T13:00:46Z</dcterms:modified>
</cp:coreProperties>
</file>